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0" windowWidth="9345" windowHeight="9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<sst xmlns="http://schemas.openxmlformats.org/spreadsheetml/2006/main" count="74" uniqueCount="60">
  <si>
    <t>Rutgers Cooperative Extension Program Evaluation</t>
  </si>
  <si>
    <t>Youth Audience/GRK-3</t>
  </si>
  <si>
    <t>DATA ENTRY SECTION</t>
  </si>
  <si>
    <t>Created by Deborah L. Cole, County 4-H Agent, September 2011</t>
  </si>
  <si>
    <t>Directions.</t>
  </si>
  <si>
    <t>a. Mean – average rating of all participants given as a percentage</t>
  </si>
  <si>
    <t>b. Mode – number of responses for each rating and as a percentage of total</t>
  </si>
  <si>
    <t xml:space="preserve">  6. Question 7, enter a grade number. Use 0 (zero) for K.</t>
  </si>
  <si>
    <t xml:space="preserve">  7. Question 8 – you can use Sheet 2 or Word to summarize comments.</t>
  </si>
  <si>
    <t xml:space="preserve">  9. SAVE file often to prevent entered data from being lost.</t>
  </si>
  <si>
    <t xml:space="preserve">  2. For each completed evaluation form, enter answers beginning with Participant #1</t>
  </si>
  <si>
    <t>1 = Not Much; 2 = Some; 3 = A Lot</t>
  </si>
  <si>
    <r>
      <t>11.</t>
    </r>
    <r>
      <rPr>
        <sz val="10"/>
        <rFont val="Times New Roman"/>
        <family val="1"/>
      </rPr>
      <t>   </t>
    </r>
    <r>
      <rPr>
        <sz val="10"/>
        <rFont val="Verdana"/>
        <family val="2"/>
      </rPr>
      <t xml:space="preserve">To print results, select and highlight results section. Under File, select Print Area and </t>
    </r>
  </si>
  <si>
    <t>then Set Print Area. Next, select Print.</t>
  </si>
  <si>
    <t>Participant #</t>
  </si>
  <si>
    <t>Q-1</t>
  </si>
  <si>
    <t>Q-2</t>
  </si>
  <si>
    <t>Q-3</t>
  </si>
  <si>
    <t>Q-4</t>
  </si>
  <si>
    <t>Q-5</t>
  </si>
  <si>
    <t>Q-6</t>
  </si>
  <si>
    <t>Q-7</t>
  </si>
  <si>
    <t>INSERT TOPIC</t>
  </si>
  <si>
    <t>TRY NEW?</t>
  </si>
  <si>
    <t>LEARN MORE</t>
  </si>
  <si>
    <t>PRESENTER</t>
  </si>
  <si>
    <t>PROGRAM</t>
  </si>
  <si>
    <t>GRADE</t>
  </si>
  <si>
    <t>RESULTS SECTION</t>
  </si>
  <si>
    <t>Program Title:</t>
  </si>
  <si>
    <t>Date:</t>
  </si>
  <si>
    <t>Presenter:</t>
  </si>
  <si>
    <t>(type title in Cell N5)</t>
  </si>
  <si>
    <t>(type date in Cell N6)</t>
  </si>
  <si>
    <t>(type name in Cell N7)</t>
  </si>
  <si>
    <t xml:space="preserve">Mean = </t>
  </si>
  <si>
    <t>Mode =</t>
  </si>
  <si>
    <t>1=</t>
  </si>
  <si>
    <t>2=</t>
  </si>
  <si>
    <t>3=</t>
  </si>
  <si>
    <t>YES</t>
  </si>
  <si>
    <t>NO</t>
  </si>
  <si>
    <t xml:space="preserve">Mode = </t>
  </si>
  <si>
    <t>4=</t>
  </si>
  <si>
    <t>5=</t>
  </si>
  <si>
    <t>K</t>
  </si>
  <si>
    <t xml:space="preserve">  8. After entering one participant’s information, return to next student number in next row under Column A. Participants </t>
  </si>
  <si>
    <t>n =</t>
  </si>
  <si>
    <t>NOTE: Once you type in word such as YES, you will only need to type in Y &amp; tab over to automatically select YES</t>
  </si>
  <si>
    <t xml:space="preserve">  5. Questions 5 and 6, enter a corresponding number: 1 = Poor; 2 = Fair; </t>
  </si>
  <si>
    <t xml:space="preserve">3 = Okay; 4 = Very Good; 5 = Excellent. NOTE: Questions 5 &amp; 6 are equivalent to </t>
  </si>
  <si>
    <t xml:space="preserve">questions 9 &amp; 10 from the Cooperative Extension Instruction Evaluation form. </t>
  </si>
  <si>
    <t xml:space="preserve">are numbered in Column A up to 50. If you need to enter more than 50, INSERT row(s) before </t>
  </si>
  <si>
    <t>row 82 for automatic calculations to work. A final count will be calculated automatically and displayed in Cell M9.</t>
  </si>
  <si>
    <t>and for Question 2 in Cell C31</t>
  </si>
  <si>
    <t>in Column A (Row 32)</t>
  </si>
  <si>
    <t xml:space="preserve">  3. Questions 1 and 2 (Q-1 &amp; Q-2 in Columns B &amp; C), enter a corresponding number:  </t>
  </si>
  <si>
    <r>
      <t>10.</t>
    </r>
    <r>
      <rPr>
        <sz val="10"/>
        <rFont val="Times New Roman"/>
        <family val="1"/>
      </rPr>
      <t xml:space="preserve">   </t>
    </r>
    <r>
      <rPr>
        <sz val="10"/>
        <rFont val="Verdana"/>
        <family val="2"/>
      </rPr>
      <t xml:space="preserve">Results are calculated automatically in the section beginning in Column M. </t>
    </r>
  </si>
  <si>
    <t xml:space="preserve">  1. Type in a word or two that relate to topics or statements for Questions 1 in Cell B31</t>
  </si>
  <si>
    <t xml:space="preserve">  4. Questions 3 &amp; 4-  (Q-3 in Column D and Q-4 in Column E), enter YES or NO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</si>
</sst>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5">
    <font>
      <sz val="10"/>
      <name val="Arial"/>
      <family val="0"/>
    </font>
    <font>
      <b/>
      <sz val="12"/>
      <name val="Verdana"/>
      <family val="2"/>
    </font>
    <font>
      <sz val="10"/>
      <name val="Verdana"/>
      <family val="2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center" wrapText="1"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9" fontId="0" fillId="0" borderId="10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top"/>
    </xf>
    <xf numFmtId="0" fontId="5" fillId="0" borderId="14" xfId="0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9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left" vertical="top" indent="5"/>
    </xf>
    <xf numFmtId="0" fontId="0" fillId="0" borderId="0" xfId="0" applyBorder="1" applyAlignment="1">
      <alignment horizontal="left" vertical="top" indent="5"/>
    </xf>
    <xf numFmtId="0" fontId="0" fillId="0" borderId="10" xfId="0" applyBorder="1" applyAlignment="1">
      <alignment horizontal="left" vertical="top" indent="5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11" xfId="0" applyFont="1" applyBorder="1" applyAlignment="1">
      <alignment horizontal="left" indent="5"/>
    </xf>
    <xf numFmtId="0" fontId="2" fillId="0" borderId="11" xfId="0" applyFont="1" applyBorder="1" applyAlignment="1">
      <alignment horizontal="left" wrapText="1" indent="5"/>
    </xf>
    <xf numFmtId="0" fontId="0" fillId="0" borderId="0" xfId="0" applyBorder="1" applyAlignment="1">
      <alignment horizontal="left" wrapText="1" indent="5"/>
    </xf>
    <xf numFmtId="0" fontId="0" fillId="0" borderId="10" xfId="0" applyBorder="1" applyAlignment="1">
      <alignment horizontal="left" wrapText="1" indent="5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left" wrapText="1" indent="5"/>
    </xf>
    <xf numFmtId="0" fontId="2" fillId="0" borderId="0" xfId="0" applyFont="1" applyBorder="1" applyAlignment="1">
      <alignment horizontal="left" vertical="top" indent="5"/>
    </xf>
    <xf numFmtId="0" fontId="2" fillId="0" borderId="10" xfId="0" applyFont="1" applyBorder="1" applyAlignment="1">
      <alignment horizontal="left" vertical="top" indent="5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left" indent="5"/>
    </xf>
    <xf numFmtId="0" fontId="2" fillId="0" borderId="10" xfId="0" applyFont="1" applyBorder="1" applyAlignment="1">
      <alignment horizontal="left" indent="5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22" xfId="0" applyBorder="1" applyAlignment="1">
      <alignment horizontal="left" vertical="top" indent="5"/>
    </xf>
    <xf numFmtId="0" fontId="0" fillId="0" borderId="16" xfId="0" applyBorder="1" applyAlignment="1">
      <alignment horizontal="left" vertical="top" indent="5"/>
    </xf>
    <xf numFmtId="0" fontId="0" fillId="0" borderId="17" xfId="0" applyBorder="1" applyAlignment="1">
      <alignment horizontal="left" vertical="top" indent="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"/>
  <sheetViews>
    <sheetView tabSelected="1" zoomScale="75" zoomScaleNormal="75" zoomScalePageLayoutView="0" workbookViewId="0" topLeftCell="A1">
      <selection activeCell="A13" sqref="A13:J13"/>
    </sheetView>
  </sheetViews>
  <sheetFormatPr defaultColWidth="9.140625" defaultRowHeight="12.75"/>
  <cols>
    <col min="1" max="1" width="11.421875" style="0" bestFit="1" customWidth="1"/>
    <col min="6" max="6" width="12.57421875" style="0" bestFit="1" customWidth="1"/>
    <col min="7" max="7" width="10.00390625" style="0" bestFit="1" customWidth="1"/>
  </cols>
  <sheetData>
    <row r="1" spans="1:21" ht="1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7"/>
      <c r="L1" s="56" t="s">
        <v>0</v>
      </c>
      <c r="M1" s="36"/>
      <c r="N1" s="36"/>
      <c r="O1" s="36"/>
      <c r="P1" s="36"/>
      <c r="Q1" s="36"/>
      <c r="R1" s="36"/>
      <c r="S1" s="36"/>
      <c r="T1" s="36"/>
      <c r="U1" s="37"/>
    </row>
    <row r="2" spans="1:21" ht="15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40"/>
      <c r="L2" s="57" t="s">
        <v>1</v>
      </c>
      <c r="M2" s="39"/>
      <c r="N2" s="39"/>
      <c r="O2" s="39"/>
      <c r="P2" s="39"/>
      <c r="Q2" s="39"/>
      <c r="R2" s="39"/>
      <c r="S2" s="39"/>
      <c r="T2" s="39"/>
      <c r="U2" s="40"/>
    </row>
    <row r="3" spans="1:21" ht="15">
      <c r="A3" s="38" t="s">
        <v>2</v>
      </c>
      <c r="B3" s="39"/>
      <c r="C3" s="39"/>
      <c r="D3" s="39"/>
      <c r="E3" s="39"/>
      <c r="F3" s="39"/>
      <c r="G3" s="39"/>
      <c r="H3" s="39"/>
      <c r="I3" s="39"/>
      <c r="J3" s="40"/>
      <c r="L3" s="57" t="s">
        <v>28</v>
      </c>
      <c r="M3" s="39"/>
      <c r="N3" s="39"/>
      <c r="O3" s="39"/>
      <c r="P3" s="39"/>
      <c r="Q3" s="39"/>
      <c r="R3" s="39"/>
      <c r="S3" s="39"/>
      <c r="T3" s="39"/>
      <c r="U3" s="40"/>
    </row>
    <row r="4" spans="1:21" ht="15">
      <c r="A4" s="41" t="s">
        <v>3</v>
      </c>
      <c r="B4" s="39"/>
      <c r="C4" s="39"/>
      <c r="D4" s="39"/>
      <c r="E4" s="39"/>
      <c r="F4" s="39"/>
      <c r="G4" s="39"/>
      <c r="H4" s="39"/>
      <c r="I4" s="39"/>
      <c r="J4" s="40"/>
      <c r="L4" s="19"/>
      <c r="M4" s="7"/>
      <c r="N4" s="7"/>
      <c r="O4" s="7"/>
      <c r="P4" s="7"/>
      <c r="Q4" s="7"/>
      <c r="R4" s="7"/>
      <c r="S4" s="7"/>
      <c r="T4" s="7"/>
      <c r="U4" s="8"/>
    </row>
    <row r="5" spans="1:21" ht="12.75">
      <c r="A5" s="9"/>
      <c r="B5" s="10"/>
      <c r="C5" s="10"/>
      <c r="D5" s="10"/>
      <c r="E5" s="10"/>
      <c r="F5" s="10"/>
      <c r="G5" s="10"/>
      <c r="H5" s="10"/>
      <c r="I5" s="10"/>
      <c r="J5" s="11"/>
      <c r="L5" s="31" t="s">
        <v>29</v>
      </c>
      <c r="M5" s="47"/>
      <c r="N5" s="47" t="s">
        <v>32</v>
      </c>
      <c r="O5" s="47"/>
      <c r="P5" s="47"/>
      <c r="Q5" s="47"/>
      <c r="R5" s="47"/>
      <c r="S5" s="47"/>
      <c r="T5" s="47"/>
      <c r="U5" s="48"/>
    </row>
    <row r="6" spans="1:21" ht="12.75">
      <c r="A6" s="9" t="s">
        <v>4</v>
      </c>
      <c r="B6" s="10"/>
      <c r="C6" s="10"/>
      <c r="D6" s="10"/>
      <c r="E6" s="10"/>
      <c r="F6" s="10"/>
      <c r="G6" s="10"/>
      <c r="H6" s="10"/>
      <c r="I6" s="10"/>
      <c r="J6" s="11"/>
      <c r="L6" s="20" t="s">
        <v>30</v>
      </c>
      <c r="M6" s="10"/>
      <c r="N6" s="10" t="s">
        <v>33</v>
      </c>
      <c r="O6" s="10"/>
      <c r="P6" s="10"/>
      <c r="Q6" s="10"/>
      <c r="R6" s="10"/>
      <c r="S6" s="10"/>
      <c r="T6" s="10"/>
      <c r="U6" s="11"/>
    </row>
    <row r="7" spans="1:21" s="2" customFormat="1" ht="12.75" customHeight="1">
      <c r="A7" s="45" t="s">
        <v>58</v>
      </c>
      <c r="B7" s="63"/>
      <c r="C7" s="63"/>
      <c r="D7" s="63"/>
      <c r="E7" s="63"/>
      <c r="F7" s="63"/>
      <c r="G7" s="63"/>
      <c r="H7" s="63"/>
      <c r="I7" s="63"/>
      <c r="J7" s="64"/>
      <c r="L7" s="20" t="s">
        <v>31</v>
      </c>
      <c r="M7" s="10"/>
      <c r="N7" s="10" t="s">
        <v>34</v>
      </c>
      <c r="O7" s="10"/>
      <c r="P7" s="10"/>
      <c r="Q7" s="10"/>
      <c r="R7" s="10"/>
      <c r="S7" s="10"/>
      <c r="T7" s="10"/>
      <c r="U7" s="11"/>
    </row>
    <row r="8" spans="1:21" s="2" customFormat="1" ht="12.75">
      <c r="A8" s="42" t="s">
        <v>54</v>
      </c>
      <c r="B8" s="61"/>
      <c r="C8" s="61"/>
      <c r="D8" s="61"/>
      <c r="E8" s="61"/>
      <c r="F8" s="61"/>
      <c r="G8" s="61"/>
      <c r="H8" s="61"/>
      <c r="I8" s="61"/>
      <c r="J8" s="62"/>
      <c r="L8" s="21"/>
      <c r="M8" s="12"/>
      <c r="N8" s="12"/>
      <c r="O8" s="12"/>
      <c r="P8" s="12"/>
      <c r="Q8" s="12"/>
      <c r="R8" s="12"/>
      <c r="S8" s="12"/>
      <c r="T8" s="12"/>
      <c r="U8" s="13"/>
    </row>
    <row r="9" spans="1:21" ht="12.75" customHeight="1">
      <c r="A9" s="46" t="s">
        <v>10</v>
      </c>
      <c r="B9" s="67"/>
      <c r="C9" s="67"/>
      <c r="D9" s="67"/>
      <c r="E9" s="67"/>
      <c r="F9" s="67"/>
      <c r="G9" s="67"/>
      <c r="H9" s="67"/>
      <c r="I9" s="67"/>
      <c r="J9" s="68"/>
      <c r="L9" s="22" t="s">
        <v>47</v>
      </c>
      <c r="M9" s="23">
        <f>COUNT(B32:B81)</f>
        <v>0</v>
      </c>
      <c r="N9" s="12"/>
      <c r="O9" s="12"/>
      <c r="P9" s="12"/>
      <c r="Q9" s="12"/>
      <c r="R9" s="12"/>
      <c r="S9" s="12"/>
      <c r="T9" s="12"/>
      <c r="U9" s="13"/>
    </row>
    <row r="10" spans="1:21" ht="12.75">
      <c r="A10" s="52" t="s">
        <v>55</v>
      </c>
      <c r="B10" s="65"/>
      <c r="C10" s="65"/>
      <c r="D10" s="65"/>
      <c r="E10" s="65"/>
      <c r="F10" s="65"/>
      <c r="G10" s="65"/>
      <c r="H10" s="65"/>
      <c r="I10" s="65"/>
      <c r="J10" s="66"/>
      <c r="L10" s="20"/>
      <c r="M10" s="10"/>
      <c r="N10" s="10"/>
      <c r="O10" s="10"/>
      <c r="P10" s="10"/>
      <c r="Q10" s="10"/>
      <c r="R10" s="10"/>
      <c r="S10" s="10"/>
      <c r="T10" s="10"/>
      <c r="U10" s="11"/>
    </row>
    <row r="11" spans="1:21" ht="12.75" customHeight="1">
      <c r="A11" s="45" t="s">
        <v>56</v>
      </c>
      <c r="B11" s="63"/>
      <c r="C11" s="63"/>
      <c r="D11" s="63"/>
      <c r="E11" s="63"/>
      <c r="F11" s="63"/>
      <c r="G11" s="63"/>
      <c r="H11" s="63"/>
      <c r="I11" s="63"/>
      <c r="J11" s="64"/>
      <c r="L11" s="20"/>
      <c r="M11" s="32" t="s">
        <v>15</v>
      </c>
      <c r="N11" s="33"/>
      <c r="O11" s="34" t="s">
        <v>16</v>
      </c>
      <c r="P11" s="58"/>
      <c r="Q11" s="10"/>
      <c r="R11" s="32" t="s">
        <v>17</v>
      </c>
      <c r="S11" s="58"/>
      <c r="T11" s="34" t="s">
        <v>18</v>
      </c>
      <c r="U11" s="40"/>
    </row>
    <row r="12" spans="1:21" ht="12.75">
      <c r="A12" s="42" t="s">
        <v>11</v>
      </c>
      <c r="B12" s="61"/>
      <c r="C12" s="61"/>
      <c r="D12" s="61"/>
      <c r="E12" s="61"/>
      <c r="F12" s="61"/>
      <c r="G12" s="61"/>
      <c r="H12" s="61"/>
      <c r="I12" s="61"/>
      <c r="J12" s="62"/>
      <c r="L12" s="24" t="s">
        <v>35</v>
      </c>
      <c r="M12" s="10" t="e">
        <f>AVERAGE(B32:B81)</f>
        <v>#DIV/0!</v>
      </c>
      <c r="N12" s="15"/>
      <c r="O12" s="10" t="e">
        <f>AVERAGE(C32:C81)</f>
        <v>#DIV/0!</v>
      </c>
      <c r="P12" s="15"/>
      <c r="Q12" s="25" t="s">
        <v>40</v>
      </c>
      <c r="R12" s="10">
        <f>COUNTIF(D32:D81,"YES")</f>
        <v>0</v>
      </c>
      <c r="S12" s="16" t="e">
        <f>(R12/M9)</f>
        <v>#DIV/0!</v>
      </c>
      <c r="T12" s="17">
        <f>COUNTIF(E32:E81,"YES")</f>
        <v>0</v>
      </c>
      <c r="U12" s="18" t="e">
        <f>(T12/M9)</f>
        <v>#DIV/0!</v>
      </c>
    </row>
    <row r="13" spans="1:21" ht="12.75">
      <c r="A13" s="46" t="s">
        <v>59</v>
      </c>
      <c r="B13" s="50"/>
      <c r="C13" s="50"/>
      <c r="D13" s="50"/>
      <c r="E13" s="50"/>
      <c r="F13" s="50"/>
      <c r="G13" s="50"/>
      <c r="H13" s="50"/>
      <c r="I13" s="50"/>
      <c r="J13" s="51"/>
      <c r="L13" s="24" t="s">
        <v>36</v>
      </c>
      <c r="M13" s="10" t="e">
        <f>MODE(B32:B81)</f>
        <v>#N/A</v>
      </c>
      <c r="N13" s="15"/>
      <c r="O13" s="10" t="e">
        <f>MODE(C32:C81)</f>
        <v>#N/A</v>
      </c>
      <c r="P13" s="15"/>
      <c r="Q13" s="25" t="s">
        <v>41</v>
      </c>
      <c r="R13" s="10">
        <f>COUNTIF(D32:D81,"NO")</f>
        <v>0</v>
      </c>
      <c r="S13" s="16" t="e">
        <f>(R13/M9)</f>
        <v>#DIV/0!</v>
      </c>
      <c r="T13" s="17">
        <f>COUNTIF(E32:E82,"NO")</f>
        <v>0</v>
      </c>
      <c r="U13" s="18" t="e">
        <f>(T13/M9)</f>
        <v>#DIV/0!</v>
      </c>
    </row>
    <row r="14" spans="1:21" ht="12.75">
      <c r="A14" s="53" t="s">
        <v>48</v>
      </c>
      <c r="B14" s="54"/>
      <c r="C14" s="54"/>
      <c r="D14" s="54"/>
      <c r="E14" s="54"/>
      <c r="F14" s="54"/>
      <c r="G14" s="54"/>
      <c r="H14" s="54"/>
      <c r="I14" s="54"/>
      <c r="J14" s="55"/>
      <c r="L14" s="24" t="s">
        <v>37</v>
      </c>
      <c r="M14" s="10">
        <f>COUNTIF(B32:B81,"1")</f>
        <v>0</v>
      </c>
      <c r="N14" s="16" t="e">
        <f>(M14/M9)</f>
        <v>#DIV/0!</v>
      </c>
      <c r="O14" s="10">
        <f>COUNTIF(C32:C81,"1")</f>
        <v>0</v>
      </c>
      <c r="P14" s="16" t="e">
        <f>(O14/M9)</f>
        <v>#DIV/0!</v>
      </c>
      <c r="Q14" s="10"/>
      <c r="R14" s="10"/>
      <c r="S14" s="15"/>
      <c r="T14" s="17"/>
      <c r="U14" s="11"/>
    </row>
    <row r="15" spans="1:21" ht="12.75" customHeight="1">
      <c r="A15" s="46" t="s">
        <v>49</v>
      </c>
      <c r="B15" s="50"/>
      <c r="C15" s="50"/>
      <c r="D15" s="50"/>
      <c r="E15" s="50"/>
      <c r="F15" s="50"/>
      <c r="G15" s="50"/>
      <c r="H15" s="50"/>
      <c r="I15" s="50"/>
      <c r="J15" s="51"/>
      <c r="L15" s="24" t="s">
        <v>38</v>
      </c>
      <c r="M15" s="10">
        <f>COUNTIF(B32:B81,"2")</f>
        <v>0</v>
      </c>
      <c r="N15" s="16" t="e">
        <f>(M15/M9)</f>
        <v>#DIV/0!</v>
      </c>
      <c r="O15" s="10">
        <f>COUNTIF(C32:C81,"2")</f>
        <v>0</v>
      </c>
      <c r="P15" s="16" t="e">
        <f>(O15/M9)</f>
        <v>#DIV/0!</v>
      </c>
      <c r="Q15" s="10"/>
      <c r="R15" s="10"/>
      <c r="S15" s="15"/>
      <c r="T15" s="17"/>
      <c r="U15" s="11"/>
    </row>
    <row r="16" spans="1:21" ht="12.75">
      <c r="A16" s="42" t="s">
        <v>50</v>
      </c>
      <c r="B16" s="43"/>
      <c r="C16" s="43"/>
      <c r="D16" s="43"/>
      <c r="E16" s="43"/>
      <c r="F16" s="43"/>
      <c r="G16" s="43"/>
      <c r="H16" s="43"/>
      <c r="I16" s="43"/>
      <c r="J16" s="44"/>
      <c r="L16" s="24" t="s">
        <v>39</v>
      </c>
      <c r="M16" s="10">
        <f>COUNTIF(B32:B81,"3")</f>
        <v>0</v>
      </c>
      <c r="N16" s="16" t="e">
        <f>(M16/M9)</f>
        <v>#DIV/0!</v>
      </c>
      <c r="O16" s="10">
        <f>COUNTIF(C32:C82,"3")</f>
        <v>0</v>
      </c>
      <c r="P16" s="16" t="e">
        <f>(O16/M9)</f>
        <v>#DIV/0!</v>
      </c>
      <c r="Q16" s="10"/>
      <c r="R16" s="10"/>
      <c r="S16" s="15"/>
      <c r="T16" s="17"/>
      <c r="U16" s="11"/>
    </row>
    <row r="17" spans="1:21" ht="12.75">
      <c r="A17" s="42" t="s">
        <v>51</v>
      </c>
      <c r="B17" s="43"/>
      <c r="C17" s="43"/>
      <c r="D17" s="43"/>
      <c r="E17" s="43"/>
      <c r="F17" s="43"/>
      <c r="G17" s="43"/>
      <c r="H17" s="43"/>
      <c r="I17" s="43"/>
      <c r="J17" s="44"/>
      <c r="L17" s="20"/>
      <c r="M17" s="10"/>
      <c r="N17" s="10"/>
      <c r="O17" s="10"/>
      <c r="P17" s="10"/>
      <c r="Q17" s="10"/>
      <c r="R17" s="10"/>
      <c r="S17" s="10"/>
      <c r="T17" s="10"/>
      <c r="U17" s="11"/>
    </row>
    <row r="18" spans="1:21" ht="12.75">
      <c r="A18" s="46" t="s">
        <v>7</v>
      </c>
      <c r="B18" s="50"/>
      <c r="C18" s="50"/>
      <c r="D18" s="50"/>
      <c r="E18" s="50"/>
      <c r="F18" s="50"/>
      <c r="G18" s="50"/>
      <c r="H18" s="50"/>
      <c r="I18" s="50"/>
      <c r="J18" s="51"/>
      <c r="L18" s="20"/>
      <c r="M18" s="32" t="s">
        <v>19</v>
      </c>
      <c r="N18" s="59"/>
      <c r="O18" s="34" t="s">
        <v>20</v>
      </c>
      <c r="P18" s="59"/>
      <c r="Q18" s="10"/>
      <c r="R18" s="32" t="s">
        <v>21</v>
      </c>
      <c r="S18" s="32"/>
      <c r="T18" s="10"/>
      <c r="U18" s="11"/>
    </row>
    <row r="19" spans="1:21" ht="12.75">
      <c r="A19" s="49" t="s">
        <v>8</v>
      </c>
      <c r="B19" s="47"/>
      <c r="C19" s="47"/>
      <c r="D19" s="47"/>
      <c r="E19" s="47"/>
      <c r="F19" s="47"/>
      <c r="G19" s="47"/>
      <c r="H19" s="47"/>
      <c r="I19" s="47"/>
      <c r="J19" s="48"/>
      <c r="L19" s="24" t="s">
        <v>35</v>
      </c>
      <c r="M19" s="10" t="e">
        <f>AVERAGE(F32:F81)</f>
        <v>#DIV/0!</v>
      </c>
      <c r="N19" s="15"/>
      <c r="O19" s="17" t="e">
        <f>AVERAGE(G32:G81)</f>
        <v>#DIV/0!</v>
      </c>
      <c r="P19" s="15"/>
      <c r="Q19" s="25" t="s">
        <v>45</v>
      </c>
      <c r="R19" s="10">
        <f>COUNTIF(H32:H81,"0")</f>
        <v>0</v>
      </c>
      <c r="S19" s="26" t="e">
        <f>(R19/M9)</f>
        <v>#DIV/0!</v>
      </c>
      <c r="T19" s="10"/>
      <c r="U19" s="11"/>
    </row>
    <row r="20" spans="1:21" ht="12.75">
      <c r="A20" s="46" t="s">
        <v>46</v>
      </c>
      <c r="B20" s="50"/>
      <c r="C20" s="50"/>
      <c r="D20" s="50"/>
      <c r="E20" s="50"/>
      <c r="F20" s="50"/>
      <c r="G20" s="50"/>
      <c r="H20" s="50"/>
      <c r="I20" s="50"/>
      <c r="J20" s="51"/>
      <c r="L20" s="24" t="s">
        <v>42</v>
      </c>
      <c r="M20" s="10" t="e">
        <f>MODE(F32:F81)</f>
        <v>#N/A</v>
      </c>
      <c r="N20" s="15"/>
      <c r="O20" s="17" t="e">
        <f>MODE(G32:G81)</f>
        <v>#N/A</v>
      </c>
      <c r="P20" s="15"/>
      <c r="Q20" s="27">
        <v>1</v>
      </c>
      <c r="R20" s="10">
        <f>COUNTIF(H32:H81,"1")</f>
        <v>0</v>
      </c>
      <c r="S20" s="26" t="e">
        <f>(R20/M9)</f>
        <v>#DIV/0!</v>
      </c>
      <c r="T20" s="10"/>
      <c r="U20" s="11"/>
    </row>
    <row r="21" spans="1:21" ht="12.75">
      <c r="A21" s="53" t="s">
        <v>52</v>
      </c>
      <c r="B21" s="60"/>
      <c r="C21" s="60"/>
      <c r="D21" s="60"/>
      <c r="E21" s="60"/>
      <c r="F21" s="60"/>
      <c r="G21" s="60"/>
      <c r="H21" s="60"/>
      <c r="I21" s="60"/>
      <c r="J21" s="55"/>
      <c r="L21" s="24" t="s">
        <v>37</v>
      </c>
      <c r="M21" s="10">
        <f>COUNTIF(F32:F81,"1")</f>
        <v>0</v>
      </c>
      <c r="N21" s="16" t="e">
        <f>(M21/M9)</f>
        <v>#DIV/0!</v>
      </c>
      <c r="O21" s="17">
        <f>COUNTIF(G32:G81,"1")</f>
        <v>0</v>
      </c>
      <c r="P21" s="16" t="e">
        <f>(O21/M9)</f>
        <v>#DIV/0!</v>
      </c>
      <c r="Q21" s="27">
        <v>2</v>
      </c>
      <c r="R21" s="10">
        <f>COUNTIF(H32:H81,"2")</f>
        <v>0</v>
      </c>
      <c r="S21" s="26" t="e">
        <f>(R21/M9)</f>
        <v>#DIV/0!</v>
      </c>
      <c r="T21" s="10"/>
      <c r="U21" s="11"/>
    </row>
    <row r="22" spans="1:21" ht="12.75">
      <c r="A22" s="53" t="s">
        <v>53</v>
      </c>
      <c r="B22" s="60"/>
      <c r="C22" s="60"/>
      <c r="D22" s="60"/>
      <c r="E22" s="60"/>
      <c r="F22" s="60"/>
      <c r="G22" s="60"/>
      <c r="H22" s="60"/>
      <c r="I22" s="60"/>
      <c r="J22" s="55"/>
      <c r="L22" s="24" t="s">
        <v>38</v>
      </c>
      <c r="M22" s="10">
        <f>COUNTIF(F32:F81,"2")</f>
        <v>0</v>
      </c>
      <c r="N22" s="16" t="e">
        <f>(M22/M9)</f>
        <v>#DIV/0!</v>
      </c>
      <c r="O22" s="17">
        <f>COUNTIF(G32:G81,"2")</f>
        <v>0</v>
      </c>
      <c r="P22" s="16" t="e">
        <f>(O22/M9)</f>
        <v>#DIV/0!</v>
      </c>
      <c r="Q22" s="27">
        <v>3</v>
      </c>
      <c r="R22" s="10">
        <f>COUNTIF(H32:H81,"3")</f>
        <v>0</v>
      </c>
      <c r="S22" s="26" t="e">
        <f>(R22/M9)</f>
        <v>#DIV/0!</v>
      </c>
      <c r="T22" s="10"/>
      <c r="U22" s="11"/>
    </row>
    <row r="23" spans="1:21" ht="12.75">
      <c r="A23" s="46" t="s">
        <v>9</v>
      </c>
      <c r="B23" s="50"/>
      <c r="C23" s="50"/>
      <c r="D23" s="50"/>
      <c r="E23" s="50"/>
      <c r="F23" s="50"/>
      <c r="G23" s="50"/>
      <c r="H23" s="50"/>
      <c r="I23" s="50"/>
      <c r="J23" s="51"/>
      <c r="L23" s="24" t="s">
        <v>39</v>
      </c>
      <c r="M23" s="10">
        <f>COUNTIF(F32:F81,"3")</f>
        <v>0</v>
      </c>
      <c r="N23" s="16" t="e">
        <f>(M23/M9)</f>
        <v>#DIV/0!</v>
      </c>
      <c r="O23" s="17">
        <f>COUNTIF(G32:G81,"3")</f>
        <v>0</v>
      </c>
      <c r="P23" s="16" t="e">
        <f>(O23/M9)</f>
        <v>#DIV/0!</v>
      </c>
      <c r="Q23" s="10"/>
      <c r="R23" s="10"/>
      <c r="S23" s="10"/>
      <c r="T23" s="10"/>
      <c r="U23" s="11"/>
    </row>
    <row r="24" spans="1:21" ht="12.75">
      <c r="A24" s="49" t="s">
        <v>57</v>
      </c>
      <c r="B24" s="47"/>
      <c r="C24" s="47"/>
      <c r="D24" s="47"/>
      <c r="E24" s="47"/>
      <c r="F24" s="47"/>
      <c r="G24" s="47"/>
      <c r="H24" s="47"/>
      <c r="I24" s="47"/>
      <c r="J24" s="48"/>
      <c r="L24" s="24" t="s">
        <v>43</v>
      </c>
      <c r="M24" s="10">
        <f>-COUNTIF(F32:F81,"4")</f>
        <v>0</v>
      </c>
      <c r="N24" s="16" t="e">
        <f>(M24/M9)</f>
        <v>#DIV/0!</v>
      </c>
      <c r="O24" s="17">
        <f>COUNTIF(G32:G81,"4")</f>
        <v>0</v>
      </c>
      <c r="P24" s="16" t="e">
        <f>(O24/M9)</f>
        <v>#DIV/0!</v>
      </c>
      <c r="Q24" s="10"/>
      <c r="R24" s="10"/>
      <c r="S24" s="10"/>
      <c r="T24" s="10"/>
      <c r="U24" s="11"/>
    </row>
    <row r="25" spans="1:21" ht="12.75">
      <c r="A25" s="42" t="s">
        <v>5</v>
      </c>
      <c r="B25" s="43"/>
      <c r="C25" s="43"/>
      <c r="D25" s="43"/>
      <c r="E25" s="43"/>
      <c r="F25" s="43"/>
      <c r="G25" s="43"/>
      <c r="H25" s="43"/>
      <c r="I25" s="43"/>
      <c r="J25" s="44"/>
      <c r="L25" s="24" t="s">
        <v>44</v>
      </c>
      <c r="M25" s="10">
        <f>COUNTIF(F32:F81,"5")</f>
        <v>0</v>
      </c>
      <c r="N25" s="16" t="e">
        <f>(M25/M9)</f>
        <v>#DIV/0!</v>
      </c>
      <c r="O25" s="17">
        <f>COUNTIF(G32:G81,"5")</f>
        <v>0</v>
      </c>
      <c r="P25" s="16" t="e">
        <f>(O25/M9)</f>
        <v>#DIV/0!</v>
      </c>
      <c r="Q25" s="10"/>
      <c r="R25" s="10"/>
      <c r="S25" s="10"/>
      <c r="T25" s="10"/>
      <c r="U25" s="11"/>
    </row>
    <row r="26" spans="1:21" ht="12.75">
      <c r="A26" s="42" t="s">
        <v>6</v>
      </c>
      <c r="B26" s="43"/>
      <c r="C26" s="43"/>
      <c r="D26" s="43"/>
      <c r="E26" s="43"/>
      <c r="F26" s="43"/>
      <c r="G26" s="43"/>
      <c r="H26" s="43"/>
      <c r="I26" s="43"/>
      <c r="J26" s="44"/>
      <c r="L26" s="20"/>
      <c r="M26" s="10"/>
      <c r="N26" s="10"/>
      <c r="O26" s="10"/>
      <c r="P26" s="10"/>
      <c r="Q26" s="10"/>
      <c r="R26" s="10"/>
      <c r="S26" s="10"/>
      <c r="T26" s="10"/>
      <c r="U26" s="11"/>
    </row>
    <row r="27" spans="1:21" ht="12.75">
      <c r="A27" s="49" t="s">
        <v>12</v>
      </c>
      <c r="B27" s="47"/>
      <c r="C27" s="47"/>
      <c r="D27" s="47"/>
      <c r="E27" s="47"/>
      <c r="F27" s="47"/>
      <c r="G27" s="47"/>
      <c r="H27" s="47"/>
      <c r="I27" s="47"/>
      <c r="J27" s="48"/>
      <c r="L27" s="20"/>
      <c r="M27" s="10"/>
      <c r="N27" s="10"/>
      <c r="O27" s="10"/>
      <c r="P27" s="10"/>
      <c r="Q27" s="10"/>
      <c r="R27" s="10"/>
      <c r="S27" s="10"/>
      <c r="T27" s="10"/>
      <c r="U27" s="11"/>
    </row>
    <row r="28" spans="1:21" ht="13.5" thickBot="1">
      <c r="A28" s="69" t="s">
        <v>13</v>
      </c>
      <c r="B28" s="70"/>
      <c r="C28" s="70"/>
      <c r="D28" s="70"/>
      <c r="E28" s="70"/>
      <c r="F28" s="70"/>
      <c r="G28" s="70"/>
      <c r="H28" s="70"/>
      <c r="I28" s="70"/>
      <c r="J28" s="71"/>
      <c r="L28" s="28"/>
      <c r="M28" s="29"/>
      <c r="N28" s="29"/>
      <c r="O28" s="29"/>
      <c r="P28" s="29"/>
      <c r="Q28" s="29"/>
      <c r="R28" s="29"/>
      <c r="S28" s="29"/>
      <c r="T28" s="29"/>
      <c r="U28" s="30"/>
    </row>
    <row r="30" spans="1:9" ht="28.5">
      <c r="A30" s="14" t="s">
        <v>14</v>
      </c>
      <c r="B30" s="4" t="s">
        <v>15</v>
      </c>
      <c r="C30" s="4" t="s">
        <v>16</v>
      </c>
      <c r="D30" s="4" t="s">
        <v>17</v>
      </c>
      <c r="E30" s="4" t="s">
        <v>18</v>
      </c>
      <c r="F30" s="4" t="s">
        <v>19</v>
      </c>
      <c r="G30" s="4" t="s">
        <v>20</v>
      </c>
      <c r="H30" s="4" t="s">
        <v>21</v>
      </c>
      <c r="I30" s="4"/>
    </row>
    <row r="31" spans="1:9" ht="22.5">
      <c r="A31" s="3"/>
      <c r="B31" s="6" t="s">
        <v>22</v>
      </c>
      <c r="C31" s="6" t="s">
        <v>22</v>
      </c>
      <c r="D31" s="6" t="s">
        <v>23</v>
      </c>
      <c r="E31" s="6" t="s">
        <v>24</v>
      </c>
      <c r="F31" s="6" t="s">
        <v>25</v>
      </c>
      <c r="G31" s="5" t="s">
        <v>26</v>
      </c>
      <c r="H31" s="5" t="s">
        <v>27</v>
      </c>
      <c r="I31" s="5"/>
    </row>
    <row r="32" ht="12.75">
      <c r="A32" s="1">
        <v>1</v>
      </c>
    </row>
    <row r="33" ht="12.75">
      <c r="A33" s="1">
        <v>2</v>
      </c>
    </row>
    <row r="34" ht="12.75">
      <c r="A34" s="1">
        <v>3</v>
      </c>
    </row>
    <row r="35" ht="12.75">
      <c r="A35" s="1">
        <v>4</v>
      </c>
    </row>
    <row r="36" ht="12.75">
      <c r="A36" s="1">
        <v>5</v>
      </c>
    </row>
    <row r="37" ht="12.75">
      <c r="A37" s="1">
        <v>6</v>
      </c>
    </row>
    <row r="38" ht="12.75">
      <c r="A38" s="1">
        <v>7</v>
      </c>
    </row>
    <row r="39" ht="12.75">
      <c r="A39" s="1">
        <v>8</v>
      </c>
    </row>
    <row r="40" ht="12.75">
      <c r="A40" s="1">
        <v>9</v>
      </c>
    </row>
    <row r="41" ht="12.75">
      <c r="A41" s="1">
        <v>10</v>
      </c>
    </row>
    <row r="42" ht="12.75">
      <c r="A42" s="1">
        <v>11</v>
      </c>
    </row>
    <row r="43" ht="12.75">
      <c r="A43" s="1">
        <v>12</v>
      </c>
    </row>
    <row r="44" ht="12.75">
      <c r="A44" s="1">
        <v>13</v>
      </c>
    </row>
    <row r="45" ht="12.75">
      <c r="A45" s="1">
        <v>14</v>
      </c>
    </row>
    <row r="46" ht="12.75">
      <c r="A46" s="1">
        <v>15</v>
      </c>
    </row>
    <row r="47" ht="12.75">
      <c r="A47" s="1">
        <v>16</v>
      </c>
    </row>
    <row r="48" ht="12.75">
      <c r="A48" s="1">
        <v>17</v>
      </c>
    </row>
    <row r="49" ht="12.75">
      <c r="A49" s="1">
        <v>18</v>
      </c>
    </row>
    <row r="50" ht="12.75">
      <c r="A50" s="1">
        <v>19</v>
      </c>
    </row>
    <row r="51" ht="12.75">
      <c r="A51" s="1">
        <v>20</v>
      </c>
    </row>
    <row r="52" ht="12.75">
      <c r="A52" s="1">
        <v>21</v>
      </c>
    </row>
    <row r="53" ht="12.75">
      <c r="A53" s="1">
        <v>22</v>
      </c>
    </row>
    <row r="54" ht="12.75">
      <c r="A54" s="1">
        <v>23</v>
      </c>
    </row>
    <row r="55" ht="12.75">
      <c r="A55" s="1">
        <v>24</v>
      </c>
    </row>
    <row r="56" ht="12.75">
      <c r="A56" s="1">
        <v>25</v>
      </c>
    </row>
    <row r="57" ht="12.75">
      <c r="A57" s="1">
        <v>26</v>
      </c>
    </row>
    <row r="58" ht="12.75">
      <c r="A58" s="1">
        <v>27</v>
      </c>
    </row>
    <row r="59" ht="12.75">
      <c r="A59" s="1">
        <v>28</v>
      </c>
    </row>
    <row r="60" ht="12.75">
      <c r="A60" s="1">
        <v>29</v>
      </c>
    </row>
    <row r="61" ht="12.75">
      <c r="A61" s="1">
        <v>30</v>
      </c>
    </row>
    <row r="62" ht="12.75">
      <c r="A62" s="1">
        <v>31</v>
      </c>
    </row>
    <row r="63" ht="12.75">
      <c r="A63" s="1">
        <v>32</v>
      </c>
    </row>
    <row r="64" ht="12.75">
      <c r="A64" s="1">
        <v>33</v>
      </c>
    </row>
    <row r="65" ht="12.75">
      <c r="A65" s="1">
        <v>34</v>
      </c>
    </row>
    <row r="66" ht="12.75">
      <c r="A66" s="1">
        <v>35</v>
      </c>
    </row>
    <row r="67" ht="12.75">
      <c r="A67" s="1">
        <v>36</v>
      </c>
    </row>
    <row r="68" ht="12.75">
      <c r="A68" s="1">
        <v>37</v>
      </c>
    </row>
    <row r="69" ht="12.75">
      <c r="A69" s="1">
        <v>38</v>
      </c>
    </row>
    <row r="70" ht="12.75">
      <c r="A70" s="1">
        <v>39</v>
      </c>
    </row>
    <row r="71" ht="12.75">
      <c r="A71" s="1">
        <v>40</v>
      </c>
    </row>
    <row r="72" ht="12.75">
      <c r="A72" s="1">
        <v>41</v>
      </c>
    </row>
    <row r="73" ht="12.75">
      <c r="A73" s="1">
        <v>42</v>
      </c>
    </row>
    <row r="74" ht="12.75">
      <c r="A74" s="1">
        <v>43</v>
      </c>
    </row>
    <row r="75" ht="12.75">
      <c r="A75" s="1">
        <v>44</v>
      </c>
    </row>
    <row r="76" ht="12.75">
      <c r="A76" s="1">
        <v>45</v>
      </c>
    </row>
    <row r="77" ht="12.75">
      <c r="A77" s="1">
        <v>46</v>
      </c>
    </row>
    <row r="78" ht="12.75">
      <c r="A78" s="1">
        <v>47</v>
      </c>
    </row>
    <row r="79" ht="12.75">
      <c r="A79" s="1">
        <v>48</v>
      </c>
    </row>
    <row r="80" ht="12.75">
      <c r="A80" s="1">
        <v>49</v>
      </c>
    </row>
    <row r="81" ht="12.75">
      <c r="A81" s="1">
        <v>50</v>
      </c>
    </row>
  </sheetData>
  <sheetProtection/>
  <mergeCells count="38">
    <mergeCell ref="A10:J10"/>
    <mergeCell ref="A9:J9"/>
    <mergeCell ref="A8:J8"/>
    <mergeCell ref="A7:J7"/>
    <mergeCell ref="A18:J18"/>
    <mergeCell ref="A19:J19"/>
    <mergeCell ref="A12:J12"/>
    <mergeCell ref="A11:J11"/>
    <mergeCell ref="A28:J28"/>
    <mergeCell ref="A20:J20"/>
    <mergeCell ref="A23:J23"/>
    <mergeCell ref="A21:J21"/>
    <mergeCell ref="A22:J22"/>
    <mergeCell ref="T11:U11"/>
    <mergeCell ref="M18:N18"/>
    <mergeCell ref="O18:P18"/>
    <mergeCell ref="R18:S18"/>
    <mergeCell ref="A14:J14"/>
    <mergeCell ref="L1:U1"/>
    <mergeCell ref="L2:U2"/>
    <mergeCell ref="L3:U3"/>
    <mergeCell ref="L5:M5"/>
    <mergeCell ref="N5:U5"/>
    <mergeCell ref="M11:N11"/>
    <mergeCell ref="O11:P11"/>
    <mergeCell ref="R11:S11"/>
    <mergeCell ref="A27:J27"/>
    <mergeCell ref="A24:J24"/>
    <mergeCell ref="A25:J25"/>
    <mergeCell ref="A26:J26"/>
    <mergeCell ref="A16:J16"/>
    <mergeCell ref="A17:J17"/>
    <mergeCell ref="A15:J15"/>
    <mergeCell ref="A13:J13"/>
    <mergeCell ref="A1:J1"/>
    <mergeCell ref="A2:J2"/>
    <mergeCell ref="A3:J3"/>
    <mergeCell ref="A4:J4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Rutgers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cole_deborah</dc:creator>
  <cp:keywords/>
  <dc:description/>
  <cp:lastModifiedBy>cole_deborah</cp:lastModifiedBy>
  <dcterms:created xsi:type="dcterms:W3CDTF">2011-09-08T17:28:28Z</dcterms:created>
  <dcterms:modified xsi:type="dcterms:W3CDTF">2011-09-14T15:57:53Z</dcterms:modified>
  <cp:category/>
  <cp:version/>
  <cp:contentType/>
  <cp:contentStatus/>
</cp:coreProperties>
</file>